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2" l="1"/>
  <c r="D24" i="2"/>
  <c r="D23" i="2"/>
  <c r="D22" i="2"/>
  <c r="D21" i="2"/>
  <c r="D20" i="2"/>
  <c r="C20" i="2"/>
  <c r="D18" i="2"/>
  <c r="C17" i="2"/>
  <c r="D17" i="2" s="1"/>
  <c r="D15" i="2"/>
  <c r="C14" i="2"/>
  <c r="D14" i="2" s="1"/>
  <c r="D12" i="2"/>
  <c r="C11" i="2"/>
  <c r="D11" i="2" s="1"/>
  <c r="D9" i="2"/>
  <c r="D8" i="2"/>
  <c r="C7" i="2"/>
  <c r="D7" i="2" s="1"/>
  <c r="D6" i="2"/>
  <c r="D5" i="1"/>
  <c r="D6" i="1"/>
  <c r="D7" i="1"/>
  <c r="D8" i="1"/>
  <c r="D9" i="1"/>
  <c r="D11" i="1"/>
  <c r="D12" i="1"/>
  <c r="D14" i="1"/>
  <c r="D15" i="1"/>
  <c r="D17" i="1"/>
  <c r="D18" i="1"/>
  <c r="D20" i="1"/>
  <c r="D21" i="1"/>
  <c r="D22" i="1"/>
  <c r="D23" i="1"/>
  <c r="D24" i="1"/>
  <c r="D25" i="1"/>
  <c r="C5" i="2" l="1"/>
  <c r="C7" i="1"/>
  <c r="C5" i="1" s="1"/>
  <c r="C4" i="2" l="1"/>
  <c r="D5" i="2"/>
  <c r="C20" i="1"/>
  <c r="C17" i="1"/>
  <c r="C14" i="1"/>
  <c r="C11" i="1"/>
  <c r="C4" i="1" l="1"/>
</calcChain>
</file>

<file path=xl/sharedStrings.xml><?xml version="1.0" encoding="utf-8"?>
<sst xmlns="http://schemas.openxmlformats.org/spreadsheetml/2006/main" count="96" uniqueCount="52">
  <si>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</si>
  <si>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</si>
  <si>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</si>
  <si>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</si>
  <si>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</si>
  <si>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</si>
  <si>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</si>
  <si>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</si>
  <si>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</si>
  <si>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</si>
  <si>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</si>
  <si>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</si>
  <si>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</si>
  <si>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</si>
  <si>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</si>
  <si>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</si>
  <si>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</si>
  <si>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</si>
  <si>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</si>
  <si>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</si>
  <si>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</si>
  <si>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</si>
  <si>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</si>
  <si>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</si>
  <si>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</si>
  <si>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</si>
  <si>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</si>
  <si>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</si>
  <si>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</si>
  <si>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</si>
  <si>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</si>
  <si>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</si>
  <si>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</si>
  <si>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</si>
  <si>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</si>
  <si>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</si>
  <si>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</si>
  <si>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</si>
  <si>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</si>
  <si>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</si>
  <si>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</si>
  <si>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</si>
  <si>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</si>
  <si>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</si>
  <si>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</si>
  <si>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</si>
  <si>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</si>
  <si>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</si>
  <si>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</si>
  <si>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2022 год</t>
  </si>
  <si>
    <t>5. Коммунальные расходы (свет, вода, отопление, связь,интернет, аренда помещений и др.)</t>
  </si>
  <si>
    <t>факт на 1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</si>
</sst>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left" vertical="center" indent="1"/>
    </xf>
    <xf numFmtId="1" fontId="3" fillId="3" borderId="3" xfId="0" applyNumberFormat="1" applyFont="1" applyFill="1" applyBorder="1" applyAlignment="1">
      <alignment horizontal="left" vertical="center" indent="1"/>
    </xf>
    <xf numFmtId="1" fontId="3" fillId="3" borderId="1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40" zoomScaleNormal="100" zoomScaleSheetLayoutView="140" workbookViewId="0">
      <selection activeCell="C3" sqref="C3:D25"/>
    </sheetView>
  </sheetViews>
  <sheetFormatPr defaultRowHeight="15"/>
  <cols>
    <col min="1" max="1" width="71.85546875" style="1" customWidth="1"/>
    <col min="2" max="2" width="14.5703125" style="1" customWidth="1"/>
    <col min="3" max="3" width="18.140625" style="1" customWidth="1"/>
    <col min="4" max="4" width="23" style="1" customWidth="1"/>
    <col min="5" max="16384" width="9.140625" style="1"/>
  </cols>
  <sheetData>
    <row r="1" spans="1:4">
      <c r="A1" s="18" t="s">
        <v>0</v>
      </c>
      <c r="B1" s="20" t="s">
        <v>14</v>
      </c>
      <c r="C1" s="21" t="s">
        <v>49</v>
      </c>
      <c r="D1" s="22"/>
    </row>
    <row r="2" spans="1:4">
      <c r="A2" s="19"/>
      <c r="B2" s="20"/>
      <c r="C2" s="2" t="s">
        <v>15</v>
      </c>
      <c r="D2" s="3" t="s">
        <v>51</v>
      </c>
    </row>
    <row r="3" spans="1:4">
      <c r="A3" s="4" t="s">
        <v>1</v>
      </c>
      <c r="B3" s="4" t="s">
        <v>16</v>
      </c>
      <c r="C3" s="13">
        <v>43</v>
      </c>
      <c r="D3" s="4">
        <v>43</v>
      </c>
    </row>
    <row r="4" spans="1:4">
      <c r="A4" s="4" t="s">
        <v>2</v>
      </c>
      <c r="B4" s="4" t="s">
        <v>17</v>
      </c>
      <c r="C4" s="23">
        <f>C5/C3</f>
        <v>1493.5209302325579</v>
      </c>
      <c r="D4" s="23">
        <v>1493.52</v>
      </c>
    </row>
    <row r="5" spans="1:4">
      <c r="A5" s="4" t="s">
        <v>3</v>
      </c>
      <c r="B5" s="4" t="s">
        <v>17</v>
      </c>
      <c r="C5" s="23">
        <f>C7+C21+C22+C23+C24+C25</f>
        <v>64221.399999999994</v>
      </c>
      <c r="D5" s="23">
        <f t="shared" ref="D4:D25" si="0">C5/12*3</f>
        <v>16055.349999999999</v>
      </c>
    </row>
    <row r="6" spans="1:4">
      <c r="A6" s="4" t="s">
        <v>4</v>
      </c>
      <c r="B6" s="4"/>
      <c r="C6" s="13"/>
      <c r="D6" s="7">
        <f t="shared" si="0"/>
        <v>0</v>
      </c>
    </row>
    <row r="7" spans="1:4">
      <c r="A7" s="4" t="s">
        <v>5</v>
      </c>
      <c r="B7" s="4" t="s">
        <v>17</v>
      </c>
      <c r="C7" s="24">
        <f>C9+C12+C15+C18</f>
        <v>59473.399999999994</v>
      </c>
      <c r="D7" s="23">
        <f t="shared" si="0"/>
        <v>14868.349999999999</v>
      </c>
    </row>
    <row r="8" spans="1:4">
      <c r="A8" s="4" t="s">
        <v>6</v>
      </c>
      <c r="B8" s="4"/>
      <c r="C8" s="13"/>
      <c r="D8" s="7">
        <f t="shared" si="0"/>
        <v>0</v>
      </c>
    </row>
    <row r="9" spans="1:4">
      <c r="A9" s="4" t="s">
        <v>7</v>
      </c>
      <c r="B9" s="4" t="s">
        <v>17</v>
      </c>
      <c r="C9" s="24">
        <v>3598.1</v>
      </c>
      <c r="D9" s="23">
        <f t="shared" si="0"/>
        <v>899.52499999999986</v>
      </c>
    </row>
    <row r="10" spans="1:4">
      <c r="A10" s="4" t="s">
        <v>8</v>
      </c>
      <c r="B10" s="4" t="s">
        <v>18</v>
      </c>
      <c r="C10" s="14">
        <v>1.5</v>
      </c>
      <c r="D10" s="7">
        <v>1.5</v>
      </c>
    </row>
    <row r="11" spans="1:4">
      <c r="A11" s="4" t="s">
        <v>9</v>
      </c>
      <c r="B11" s="4" t="s">
        <v>19</v>
      </c>
      <c r="C11" s="24">
        <f>C9/C10/12*1000</f>
        <v>199894.44444444441</v>
      </c>
      <c r="D11" s="23">
        <f t="shared" si="0"/>
        <v>49973.611111111109</v>
      </c>
    </row>
    <row r="12" spans="1:4">
      <c r="A12" s="4" t="s">
        <v>10</v>
      </c>
      <c r="B12" s="4" t="s">
        <v>17</v>
      </c>
      <c r="C12" s="24">
        <v>26678.6</v>
      </c>
      <c r="D12" s="23">
        <f t="shared" si="0"/>
        <v>6669.65</v>
      </c>
    </row>
    <row r="13" spans="1:4">
      <c r="A13" s="16" t="s">
        <v>8</v>
      </c>
      <c r="B13" s="4" t="s">
        <v>18</v>
      </c>
      <c r="C13" s="14">
        <v>11.42</v>
      </c>
      <c r="D13" s="7">
        <v>11.42</v>
      </c>
    </row>
    <row r="14" spans="1:4">
      <c r="A14" s="16" t="s">
        <v>9</v>
      </c>
      <c r="B14" s="4" t="s">
        <v>19</v>
      </c>
      <c r="C14" s="24">
        <f>C12/C13/12*1000</f>
        <v>194677.4664331582</v>
      </c>
      <c r="D14" s="23">
        <f t="shared" si="0"/>
        <v>48669.366608289551</v>
      </c>
    </row>
    <row r="15" spans="1:4" ht="25.5">
      <c r="A15" s="16" t="s">
        <v>41</v>
      </c>
      <c r="B15" s="12" t="s">
        <v>17</v>
      </c>
      <c r="C15" s="25">
        <v>2337.6999999999998</v>
      </c>
      <c r="D15" s="23">
        <f t="shared" si="0"/>
        <v>584.42499999999995</v>
      </c>
    </row>
    <row r="16" spans="1:4">
      <c r="A16" s="16" t="s">
        <v>8</v>
      </c>
      <c r="B16" s="4" t="s">
        <v>18</v>
      </c>
      <c r="C16" s="14">
        <v>1</v>
      </c>
      <c r="D16" s="7">
        <v>1</v>
      </c>
    </row>
    <row r="17" spans="1:4">
      <c r="A17" s="16" t="s">
        <v>9</v>
      </c>
      <c r="B17" s="4" t="s">
        <v>19</v>
      </c>
      <c r="C17" s="24">
        <f>C15/12/C16*1000</f>
        <v>194808.33333333331</v>
      </c>
      <c r="D17" s="23">
        <f t="shared" si="0"/>
        <v>48702.083333333328</v>
      </c>
    </row>
    <row r="18" spans="1:4">
      <c r="A18" s="16" t="s">
        <v>11</v>
      </c>
      <c r="B18" s="4" t="s">
        <v>17</v>
      </c>
      <c r="C18" s="24">
        <v>26859</v>
      </c>
      <c r="D18" s="23">
        <f t="shared" si="0"/>
        <v>6714.75</v>
      </c>
    </row>
    <row r="19" spans="1:4">
      <c r="A19" s="16" t="s">
        <v>8</v>
      </c>
      <c r="B19" s="4" t="s">
        <v>18</v>
      </c>
      <c r="C19" s="14">
        <v>11.5</v>
      </c>
      <c r="D19" s="7">
        <v>11.5</v>
      </c>
    </row>
    <row r="20" spans="1:4">
      <c r="A20" s="16" t="s">
        <v>9</v>
      </c>
      <c r="B20" s="4" t="s">
        <v>19</v>
      </c>
      <c r="C20" s="24">
        <f>C18/C19/12*1000</f>
        <v>194630.4347826087</v>
      </c>
      <c r="D20" s="23">
        <f t="shared" si="0"/>
        <v>48657.608695652176</v>
      </c>
    </row>
    <row r="21" spans="1:4">
      <c r="A21" s="16" t="s">
        <v>12</v>
      </c>
      <c r="B21" s="4" t="s">
        <v>17</v>
      </c>
      <c r="C21" s="24">
        <v>3862</v>
      </c>
      <c r="D21" s="23">
        <f t="shared" si="0"/>
        <v>965.5</v>
      </c>
    </row>
    <row r="22" spans="1:4" ht="25.5">
      <c r="A22" s="16" t="s">
        <v>50</v>
      </c>
      <c r="B22" s="12" t="s">
        <v>17</v>
      </c>
      <c r="C22" s="15">
        <v>604</v>
      </c>
      <c r="D22" s="7">
        <f t="shared" si="0"/>
        <v>151</v>
      </c>
    </row>
    <row r="23" spans="1:4">
      <c r="A23" s="16" t="s">
        <v>13</v>
      </c>
      <c r="B23" s="4" t="s">
        <v>17</v>
      </c>
      <c r="C23" s="24">
        <v>261</v>
      </c>
      <c r="D23" s="23">
        <f t="shared" si="0"/>
        <v>65.25</v>
      </c>
    </row>
    <row r="24" spans="1:4">
      <c r="A24" s="17" t="s">
        <v>42</v>
      </c>
      <c r="B24" s="12" t="s">
        <v>17</v>
      </c>
      <c r="C24" s="15">
        <v>0</v>
      </c>
      <c r="D24" s="7">
        <f t="shared" si="0"/>
        <v>0</v>
      </c>
    </row>
    <row r="25" spans="1:4" ht="25.5">
      <c r="A25" s="16" t="s">
        <v>43</v>
      </c>
      <c r="B25" s="12" t="s">
        <v>17</v>
      </c>
      <c r="C25" s="25">
        <v>21</v>
      </c>
      <c r="D25" s="23">
        <f t="shared" si="0"/>
        <v>5.25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33" sqref="D33"/>
    </sheetView>
  </sheetViews>
  <sheetFormatPr defaultRowHeight="12.75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>
      <c r="A1" s="8" t="s">
        <v>20</v>
      </c>
      <c r="B1" s="10"/>
      <c r="C1" s="11">
        <v>2022</v>
      </c>
      <c r="D1" s="11"/>
    </row>
    <row r="2" spans="1:4" ht="15" customHeight="1">
      <c r="A2" s="9"/>
      <c r="B2" s="10"/>
      <c r="C2" s="10" t="s">
        <v>21</v>
      </c>
      <c r="D2" s="10" t="s">
        <v>22</v>
      </c>
    </row>
    <row r="3" spans="1:4" ht="15" customHeight="1">
      <c r="A3" s="10" t="s">
        <v>23</v>
      </c>
      <c r="B3" s="10" t="s">
        <v>24</v>
      </c>
      <c r="C3" s="26">
        <v>43</v>
      </c>
      <c r="D3" s="27">
        <v>43</v>
      </c>
    </row>
    <row r="4" spans="1:4" ht="15" customHeight="1">
      <c r="A4" s="10" t="s">
        <v>25</v>
      </c>
      <c r="B4" s="10" t="s">
        <v>27</v>
      </c>
      <c r="C4" s="28">
        <f>C5/C3</f>
        <v>1493.5209302325579</v>
      </c>
      <c r="D4" s="28">
        <v>1493.52</v>
      </c>
    </row>
    <row r="5" spans="1:4" ht="15" customHeight="1">
      <c r="A5" s="10" t="s">
        <v>26</v>
      </c>
      <c r="B5" s="10" t="s">
        <v>27</v>
      </c>
      <c r="C5" s="28">
        <f>C7+C21+C22+C23+C24+C25</f>
        <v>64221.399999999994</v>
      </c>
      <c r="D5" s="28">
        <f t="shared" ref="D5:D25" si="0">C5/12*3</f>
        <v>16055.349999999999</v>
      </c>
    </row>
    <row r="6" spans="1:4" ht="15" customHeight="1">
      <c r="A6" s="10" t="s">
        <v>28</v>
      </c>
      <c r="B6" s="6"/>
      <c r="C6" s="26"/>
      <c r="D6" s="27">
        <f t="shared" si="0"/>
        <v>0</v>
      </c>
    </row>
    <row r="7" spans="1:4" ht="15" customHeight="1">
      <c r="A7" s="10" t="s">
        <v>29</v>
      </c>
      <c r="B7" s="10" t="s">
        <v>27</v>
      </c>
      <c r="C7" s="29">
        <f>C9+C12+C15+C18</f>
        <v>59473.399999999994</v>
      </c>
      <c r="D7" s="28">
        <f t="shared" si="0"/>
        <v>14868.349999999999</v>
      </c>
    </row>
    <row r="8" spans="1:4" ht="15" customHeight="1">
      <c r="A8" s="10" t="s">
        <v>30</v>
      </c>
      <c r="B8" s="6"/>
      <c r="C8" s="26"/>
      <c r="D8" s="27">
        <f t="shared" si="0"/>
        <v>0</v>
      </c>
    </row>
    <row r="9" spans="1:4" ht="15" customHeight="1">
      <c r="A9" s="10" t="s">
        <v>31</v>
      </c>
      <c r="B9" s="10" t="s">
        <v>27</v>
      </c>
      <c r="C9" s="29">
        <v>3598.1</v>
      </c>
      <c r="D9" s="28">
        <f t="shared" si="0"/>
        <v>899.52499999999986</v>
      </c>
    </row>
    <row r="10" spans="1:4" ht="15" customHeight="1">
      <c r="A10" s="10" t="s">
        <v>32</v>
      </c>
      <c r="B10" s="10" t="s">
        <v>33</v>
      </c>
      <c r="C10" s="30">
        <v>1.5</v>
      </c>
      <c r="D10" s="27">
        <v>1.5</v>
      </c>
    </row>
    <row r="11" spans="1:4" ht="15" customHeight="1">
      <c r="A11" s="10" t="s">
        <v>34</v>
      </c>
      <c r="B11" s="10" t="s">
        <v>48</v>
      </c>
      <c r="C11" s="29">
        <f>C9/C10/12*1000</f>
        <v>199894.44444444441</v>
      </c>
      <c r="D11" s="28">
        <f t="shared" si="0"/>
        <v>49973.611111111109</v>
      </c>
    </row>
    <row r="12" spans="1:4" ht="15" customHeight="1">
      <c r="A12" s="10" t="s">
        <v>35</v>
      </c>
      <c r="B12" s="10" t="s">
        <v>27</v>
      </c>
      <c r="C12" s="29">
        <v>26678.6</v>
      </c>
      <c r="D12" s="28">
        <f t="shared" si="0"/>
        <v>6669.65</v>
      </c>
    </row>
    <row r="13" spans="1:4" ht="15" customHeight="1">
      <c r="A13" s="10" t="s">
        <v>32</v>
      </c>
      <c r="B13" s="10" t="s">
        <v>33</v>
      </c>
      <c r="C13" s="30">
        <v>11.42</v>
      </c>
      <c r="D13" s="27">
        <v>11.42</v>
      </c>
    </row>
    <row r="14" spans="1:4" ht="15" customHeight="1">
      <c r="A14" s="10" t="s">
        <v>36</v>
      </c>
      <c r="B14" s="10" t="s">
        <v>48</v>
      </c>
      <c r="C14" s="29">
        <f>C12/C13/12*1000</f>
        <v>194677.4664331582</v>
      </c>
      <c r="D14" s="28">
        <f t="shared" si="0"/>
        <v>48669.366608289551</v>
      </c>
    </row>
    <row r="15" spans="1:4" ht="36" customHeight="1">
      <c r="A15" s="10" t="s">
        <v>44</v>
      </c>
      <c r="B15" s="10" t="s">
        <v>27</v>
      </c>
      <c r="C15" s="31">
        <v>2337.6999999999998</v>
      </c>
      <c r="D15" s="28">
        <f t="shared" si="0"/>
        <v>584.42499999999995</v>
      </c>
    </row>
    <row r="16" spans="1:4" ht="15" customHeight="1">
      <c r="A16" s="10" t="s">
        <v>32</v>
      </c>
      <c r="B16" s="10" t="s">
        <v>33</v>
      </c>
      <c r="C16" s="30">
        <v>1</v>
      </c>
      <c r="D16" s="27">
        <v>1</v>
      </c>
    </row>
    <row r="17" spans="1:4" ht="15" customHeight="1">
      <c r="A17" s="10" t="s">
        <v>34</v>
      </c>
      <c r="B17" s="10" t="s">
        <v>48</v>
      </c>
      <c r="C17" s="29">
        <f>C15/12/C16*1000</f>
        <v>194808.33333333331</v>
      </c>
      <c r="D17" s="28">
        <f t="shared" si="0"/>
        <v>48702.083333333328</v>
      </c>
    </row>
    <row r="18" spans="1:4" ht="15" customHeight="1">
      <c r="A18" s="10" t="s">
        <v>37</v>
      </c>
      <c r="B18" s="10" t="s">
        <v>27</v>
      </c>
      <c r="C18" s="29">
        <v>26859</v>
      </c>
      <c r="D18" s="28">
        <f t="shared" si="0"/>
        <v>6714.75</v>
      </c>
    </row>
    <row r="19" spans="1:4" ht="15" customHeight="1">
      <c r="A19" s="10" t="s">
        <v>32</v>
      </c>
      <c r="B19" s="10" t="s">
        <v>33</v>
      </c>
      <c r="C19" s="30">
        <v>11.5</v>
      </c>
      <c r="D19" s="27">
        <v>11.5</v>
      </c>
    </row>
    <row r="20" spans="1:4" ht="15" customHeight="1">
      <c r="A20" s="10" t="s">
        <v>38</v>
      </c>
      <c r="B20" s="10" t="s">
        <v>48</v>
      </c>
      <c r="C20" s="29">
        <f>C18/C19/12*1000</f>
        <v>194630.4347826087</v>
      </c>
      <c r="D20" s="28">
        <f t="shared" si="0"/>
        <v>48657.608695652176</v>
      </c>
    </row>
    <row r="21" spans="1:4" ht="15" customHeight="1">
      <c r="A21" s="10" t="s">
        <v>39</v>
      </c>
      <c r="B21" s="10" t="s">
        <v>27</v>
      </c>
      <c r="C21" s="29">
        <v>3862</v>
      </c>
      <c r="D21" s="28">
        <f t="shared" si="0"/>
        <v>965.5</v>
      </c>
    </row>
    <row r="22" spans="1:4" ht="26.25" customHeight="1">
      <c r="A22" s="10" t="s">
        <v>45</v>
      </c>
      <c r="B22" s="10" t="s">
        <v>27</v>
      </c>
      <c r="C22" s="32">
        <v>604</v>
      </c>
      <c r="D22" s="27">
        <f t="shared" si="0"/>
        <v>151</v>
      </c>
    </row>
    <row r="23" spans="1:4" ht="15" customHeight="1">
      <c r="A23" s="10" t="s">
        <v>40</v>
      </c>
      <c r="B23" s="10" t="s">
        <v>27</v>
      </c>
      <c r="C23" s="29">
        <v>261</v>
      </c>
      <c r="D23" s="28">
        <f t="shared" si="0"/>
        <v>65.25</v>
      </c>
    </row>
    <row r="24" spans="1:4" ht="15" customHeight="1">
      <c r="A24" s="10" t="s">
        <v>46</v>
      </c>
      <c r="B24" s="10" t="s">
        <v>27</v>
      </c>
      <c r="C24" s="32">
        <v>0</v>
      </c>
      <c r="D24" s="27">
        <f t="shared" si="0"/>
        <v>0</v>
      </c>
    </row>
    <row r="25" spans="1:4" ht="15" customHeight="1">
      <c r="A25" s="10" t="s">
        <v>47</v>
      </c>
      <c r="B25" s="10" t="s">
        <v>27</v>
      </c>
      <c r="C25" s="29">
        <v>21</v>
      </c>
      <c r="D25" s="28">
        <f t="shared" si="0"/>
        <v>5.25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2022-04-04T10:16:57Z</dcterms:modified>
</cp:coreProperties>
</file>